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8002日環協\環境セミナー全国大会\2022環境セミナー京都\申込案内等\"/>
    </mc:Choice>
  </mc:AlternateContent>
  <bookViews>
    <workbookView xWindow="0" yWindow="0" windowWidth="28800" windowHeight="12390"/>
  </bookViews>
  <sheets>
    <sheet name="(1)" sheetId="1" r:id="rId1"/>
  </sheets>
  <definedNames>
    <definedName name="_xlnm.Print_Area" localSheetId="0">'(1)'!$A$1:$O$44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G27" i="1"/>
  <c r="L13" i="1"/>
  <c r="L15" i="1"/>
  <c r="L17" i="1"/>
  <c r="L19" i="1"/>
  <c r="L21" i="1"/>
  <c r="L23" i="1"/>
  <c r="L28" i="1"/>
  <c r="L26" i="1"/>
  <c r="G24" i="1" l="1"/>
  <c r="G22" i="1"/>
  <c r="G20" i="1"/>
  <c r="G18" i="1"/>
  <c r="G16" i="1"/>
  <c r="G14" i="1"/>
  <c r="K30" i="1" l="1"/>
</calcChain>
</file>

<file path=xl/sharedStrings.xml><?xml version="1.0" encoding="utf-8"?>
<sst xmlns="http://schemas.openxmlformats.org/spreadsheetml/2006/main" count="92" uniqueCount="62">
  <si>
    <t>申込み先</t>
    <rPh sb="0" eb="2">
      <t>モウシコ</t>
    </rPh>
    <rPh sb="3" eb="4">
      <t>サキ</t>
    </rPh>
    <phoneticPr fontId="3"/>
  </si>
  <si>
    <t>申込み日：</t>
    <rPh sb="0" eb="2">
      <t>モウシコ</t>
    </rPh>
    <rPh sb="3" eb="4">
      <t>ビ</t>
    </rPh>
    <phoneticPr fontId="3"/>
  </si>
  <si>
    <t>E-mail :</t>
    <phoneticPr fontId="3"/>
  </si>
  <si>
    <t>広告掲載、機器展示出展およびランチョンセミナー開催申込書</t>
    <rPh sb="23" eb="25">
      <t>カイサイ</t>
    </rPh>
    <phoneticPr fontId="3"/>
  </si>
  <si>
    <t>項　　目</t>
  </si>
  <si>
    <t>申込</t>
  </si>
  <si>
    <t>単　価</t>
  </si>
  <si>
    <t>申込数</t>
  </si>
  <si>
    <t>料　金</t>
  </si>
  <si>
    <t>備　考</t>
  </si>
  <si>
    <t>申込凡例</t>
    <rPh sb="0" eb="2">
      <t>モウシコ</t>
    </rPh>
    <rPh sb="2" eb="4">
      <t>ハンレイ</t>
    </rPh>
    <phoneticPr fontId="3"/>
  </si>
  <si>
    <t>要 旨 集 広 告</t>
    <phoneticPr fontId="3"/>
  </si>
  <si>
    <t>うら表紙広告</t>
  </si>
  <si>
    <t>　</t>
  </si>
  <si>
    <t>×</t>
    <phoneticPr fontId="3"/>
  </si>
  <si>
    <t>頁</t>
    <phoneticPr fontId="3"/>
  </si>
  <si>
    <t>＝</t>
    <phoneticPr fontId="3"/>
  </si>
  <si>
    <t>万円</t>
    <rPh sb="0" eb="2">
      <t>マンエン</t>
    </rPh>
    <phoneticPr fontId="3"/>
  </si>
  <si>
    <t>１社のみ</t>
  </si>
  <si>
    <t>１：会員</t>
    <rPh sb="2" eb="4">
      <t>カイイン</t>
    </rPh>
    <phoneticPr fontId="3"/>
  </si>
  <si>
    <r>
      <t>カラー</t>
    </r>
    <r>
      <rPr>
        <sz val="8"/>
        <color indexed="8"/>
        <rFont val="Century"/>
        <family val="1"/>
      </rPr>
      <t>/A4</t>
    </r>
    <r>
      <rPr>
        <sz val="8"/>
        <color indexed="8"/>
        <rFont val="ＭＳ 明朝"/>
        <family val="1"/>
        <charset val="128"/>
      </rPr>
      <t>正寸</t>
    </r>
    <r>
      <rPr>
        <sz val="8"/>
        <color indexed="8"/>
        <rFont val="Century"/>
        <family val="1"/>
      </rPr>
      <t>/</t>
    </r>
    <r>
      <rPr>
        <sz val="8"/>
        <color indexed="8"/>
        <rFont val="ＭＳ 明朝"/>
        <family val="1"/>
        <charset val="128"/>
      </rPr>
      <t>裁切</t>
    </r>
  </si>
  <si>
    <t>２：非会員</t>
    <rPh sb="2" eb="5">
      <t>ヒカイイン</t>
    </rPh>
    <phoneticPr fontId="3"/>
  </si>
  <si>
    <t>おもて表紙うら面広告</t>
  </si>
  <si>
    <t>　</t>
    <phoneticPr fontId="3"/>
  </si>
  <si>
    <r>
      <t>モノクロ</t>
    </r>
    <r>
      <rPr>
        <sz val="8"/>
        <color indexed="8"/>
        <rFont val="Century"/>
        <family val="1"/>
      </rPr>
      <t>/A4</t>
    </r>
    <r>
      <rPr>
        <sz val="8"/>
        <color indexed="8"/>
        <rFont val="ＭＳ 明朝"/>
        <family val="1"/>
        <charset val="128"/>
      </rPr>
      <t>正寸</t>
    </r>
    <r>
      <rPr>
        <sz val="8"/>
        <color indexed="8"/>
        <rFont val="Century"/>
        <family val="1"/>
      </rPr>
      <t>/</t>
    </r>
    <r>
      <rPr>
        <sz val="8"/>
        <color indexed="8"/>
        <rFont val="ＭＳ 明朝"/>
        <family val="1"/>
        <charset val="128"/>
      </rPr>
      <t>裁切</t>
    </r>
  </si>
  <si>
    <t>うら表紙うら面広告</t>
  </si>
  <si>
    <t xml:space="preserve">× ( </t>
    <phoneticPr fontId="3"/>
  </si>
  <si>
    <t>)頁</t>
    <phoneticPr fontId="3"/>
  </si>
  <si>
    <t>１ページ広告</t>
  </si>
  <si>
    <r>
      <t>１</t>
    </r>
    <r>
      <rPr>
        <sz val="10.5"/>
        <color indexed="8"/>
        <rFont val="Century"/>
        <family val="1"/>
      </rPr>
      <t>/</t>
    </r>
    <r>
      <rPr>
        <sz val="10.5"/>
        <color indexed="8"/>
        <rFont val="ＭＳ 明朝"/>
        <family val="1"/>
        <charset val="128"/>
      </rPr>
      <t>２ページ広告</t>
    </r>
  </si>
  <si>
    <t>機器展示</t>
    <phoneticPr fontId="3"/>
  </si>
  <si>
    <t>一般機器展示</t>
  </si>
  <si>
    <t>)コマ</t>
    <phoneticPr fontId="3"/>
  </si>
  <si>
    <t>●ランチョンセミナー</t>
  </si>
  <si>
    <t>会場</t>
    <phoneticPr fontId="3"/>
  </si>
  <si>
    <t>合　計</t>
    <rPh sb="0" eb="1">
      <t>ゴウ</t>
    </rPh>
    <rPh sb="2" eb="3">
      <t>ケイ</t>
    </rPh>
    <phoneticPr fontId="3"/>
  </si>
  <si>
    <t>社名：</t>
    <phoneticPr fontId="3"/>
  </si>
  <si>
    <t>連絡担当者：</t>
    <phoneticPr fontId="3"/>
  </si>
  <si>
    <t>担当者連絡先：</t>
    <phoneticPr fontId="3"/>
  </si>
  <si>
    <t>TEL</t>
    <phoneticPr fontId="3"/>
  </si>
  <si>
    <t>、email</t>
    <phoneticPr fontId="3"/>
  </si>
  <si>
    <t>の欄にご記入ください。</t>
    <rPh sb="1" eb="2">
      <t>ラン</t>
    </rPh>
    <rPh sb="4" eb="6">
      <t>キニュウ</t>
    </rPh>
    <phoneticPr fontId="3"/>
  </si>
  <si>
    <t>２０２２年度 第２９回 日環協・環境セミナー全国大会 in 京都</t>
    <rPh sb="30" eb="32">
      <t>キョウト</t>
    </rPh>
    <phoneticPr fontId="3"/>
  </si>
  <si>
    <t>年　　月　　日</t>
    <rPh sb="0" eb="1">
      <t>ネン</t>
    </rPh>
    <rPh sb="3" eb="4">
      <t>ツキ</t>
    </rPh>
    <rPh sb="6" eb="7">
      <t>ヒ</t>
    </rPh>
    <phoneticPr fontId="2"/>
  </si>
  <si>
    <t>kyoto-seminar@kanso.co.jp</t>
    <phoneticPr fontId="3"/>
  </si>
  <si>
    <t>　第1・2・3分科会場/最大収容人員　各室　約80名</t>
    <rPh sb="12" eb="14">
      <t>サイダイ</t>
    </rPh>
    <rPh sb="14" eb="16">
      <t>シュウヨウ</t>
    </rPh>
    <rPh sb="16" eb="18">
      <t>ジンイン</t>
    </rPh>
    <rPh sb="19" eb="20">
      <t>カク</t>
    </rPh>
    <rPh sb="20" eb="21">
      <t>シツ</t>
    </rPh>
    <rPh sb="22" eb="23">
      <t>ヤク</t>
    </rPh>
    <rPh sb="25" eb="26">
      <t>メイ</t>
    </rPh>
    <phoneticPr fontId="3"/>
  </si>
  <si>
    <t>1社のみ</t>
    <phoneticPr fontId="3"/>
  </si>
  <si>
    <t>3社のみ</t>
    <phoneticPr fontId="3"/>
  </si>
  <si>
    <t>一般社団法人日本環境測定分析協会　内</t>
    <rPh sb="0" eb="2">
      <t>イッパン</t>
    </rPh>
    <rPh sb="2" eb="4">
      <t>シャダン</t>
    </rPh>
    <rPh sb="4" eb="6">
      <t>ホウジン</t>
    </rPh>
    <rPh sb="6" eb="8">
      <t>ニホン</t>
    </rPh>
    <rPh sb="8" eb="10">
      <t>カンキョウ</t>
    </rPh>
    <rPh sb="10" eb="12">
      <t>ソクテイ</t>
    </rPh>
    <rPh sb="12" eb="14">
      <t>ブンセキ</t>
    </rPh>
    <rPh sb="14" eb="16">
      <t>キョウカイ</t>
    </rPh>
    <phoneticPr fontId="3"/>
  </si>
  <si>
    <t>関西支部　事務局　萩原由起子　宛て</t>
    <rPh sb="0" eb="2">
      <t>カンサイ</t>
    </rPh>
    <rPh sb="2" eb="4">
      <t>シブ</t>
    </rPh>
    <rPh sb="5" eb="8">
      <t>ジムキョク</t>
    </rPh>
    <rPh sb="9" eb="11">
      <t>ハギワラ</t>
    </rPh>
    <rPh sb="11" eb="14">
      <t>ユキコ</t>
    </rPh>
    <rPh sb="15" eb="16">
      <t>ア</t>
    </rPh>
    <phoneticPr fontId="3"/>
  </si>
  <si>
    <t>●ランチョンセミナー</t>
    <phoneticPr fontId="2"/>
  </si>
  <si>
    <t>※１     (   )内は会員価格</t>
    <phoneticPr fontId="2"/>
  </si>
  <si>
    <t>開催日：2022年10月6日(木)・7日(金)　　会場：ホテルグランヴィア京都　5F竹取の間</t>
    <rPh sb="37" eb="39">
      <t>キョウト</t>
    </rPh>
    <rPh sb="42" eb="44">
      <t>タケトリ</t>
    </rPh>
    <rPh sb="45" eb="46">
      <t>マ</t>
    </rPh>
    <phoneticPr fontId="3"/>
  </si>
  <si>
    <t>1.8×0.9 m展示台、バックパネル、社名看板</t>
    <phoneticPr fontId="2"/>
  </si>
  <si>
    <t>●　「参加詳細」の内容を確認した上で、申し込みいたします。</t>
  </si>
  <si>
    <t>　第4分科会場／最大収容人員 各室　約50名</t>
    <rPh sb="15" eb="17">
      <t>カクシツ</t>
    </rPh>
    <phoneticPr fontId="3"/>
  </si>
  <si>
    <t xml:space="preserve">モノクロ/タテ270 ×ヨコ180 mm </t>
  </si>
  <si>
    <t>モノクロ/タテ130 ×ヨコ180 mm</t>
  </si>
  <si>
    <t>※２　ランチョンセミナーの単価は、最大収容人数分のお弁当代金を含みます。</t>
    <rPh sb="13" eb="15">
      <t>タンカ</t>
    </rPh>
    <rPh sb="17" eb="19">
      <t>サイダイ</t>
    </rPh>
    <rPh sb="19" eb="21">
      <t>シュウヨウ</t>
    </rPh>
    <rPh sb="21" eb="23">
      <t>ニンズウ</t>
    </rPh>
    <rPh sb="23" eb="24">
      <t>ブン</t>
    </rPh>
    <rPh sb="28" eb="30">
      <t>ダイキン</t>
    </rPh>
    <rPh sb="31" eb="32">
      <t>フク</t>
    </rPh>
    <phoneticPr fontId="2"/>
  </si>
  <si>
    <t>お弁当代については参加人数により調整可能です。　</t>
    <phoneticPr fontId="2"/>
  </si>
  <si>
    <t>募集は数がいっぱいになりますとお申込み受付を終了させていただきます。</t>
    <rPh sb="16" eb="18">
      <t>モウシコ</t>
    </rPh>
    <rPh sb="19" eb="21">
      <t>ウケツケ</t>
    </rPh>
    <rPh sb="22" eb="24">
      <t>シュウリョウ</t>
    </rPh>
    <phoneticPr fontId="2"/>
  </si>
  <si>
    <r>
      <t>※３　申込期限は</t>
    </r>
    <r>
      <rPr>
        <u/>
        <sz val="11"/>
        <color rgb="FFFF0000"/>
        <rFont val="游ゴシック"/>
        <family val="3"/>
        <charset val="128"/>
        <scheme val="minor"/>
      </rPr>
      <t>8月10日（水）</t>
    </r>
    <r>
      <rPr>
        <sz val="11"/>
        <color theme="1"/>
        <rFont val="游ゴシック"/>
        <family val="3"/>
        <charset val="128"/>
        <scheme val="minor"/>
      </rPr>
      <t>です。お申し込みは先着順となります。</t>
    </r>
    <rPh sb="3" eb="5">
      <t>モウシコミ</t>
    </rPh>
    <rPh sb="5" eb="7">
      <t>キゲン</t>
    </rPh>
    <rPh sb="9" eb="10">
      <t>ガツ</t>
    </rPh>
    <rPh sb="12" eb="13">
      <t>ニチ</t>
    </rPh>
    <rPh sb="14" eb="15">
      <t>スイ</t>
    </rPh>
    <rPh sb="20" eb="21">
      <t>モウ</t>
    </rPh>
    <rPh sb="22" eb="23">
      <t>コ</t>
    </rPh>
    <rPh sb="25" eb="27">
      <t>センチャク</t>
    </rPh>
    <rPh sb="27" eb="28">
      <t>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</si>
</sst>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lt;=999]000;[&lt;=9999]000\-00;000\-0000"/>
    <numFmt numFmtId="178" formatCode="0&quot;万円&quot;"/>
    <numFmt numFmtId="179" formatCode="&quot;(&quot;0.0&quot;万円)&quot;"/>
    <numFmt numFmtId="180" formatCode="&quot;(&quot;0&quot;万円)&quot;"/>
    <numFmt numFmtId="181" formatCode="#,##0.0_ "/>
  </numFmts>
  <fonts count="2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sz val="11"/>
      <color indexed="8"/>
      <name val="ＭＳ Ｐゴシック"/>
      <family val="3"/>
      <charset val="128"/>
    </font>
    <font>
      <u/>
      <sz val="11"/>
      <color theme="10"/>
      <name val="游ゴシック"/>
      <family val="3"/>
      <charset val="128"/>
      <scheme val="minor"/>
    </font>
    <font>
      <sz val="16"/>
      <color indexed="8"/>
      <name val="ＭＳ 明朝"/>
      <family val="1"/>
      <charset val="128"/>
    </font>
    <font>
      <sz val="11"/>
      <color indexed="8"/>
      <name val="ＭＳ 明朝"/>
      <family val="1"/>
      <charset val="128"/>
    </font>
    <font>
      <sz val="10.5"/>
      <color indexed="8"/>
      <name val="Century"/>
      <family val="1"/>
    </font>
    <font>
      <sz val="10.5"/>
      <color indexed="8"/>
      <name val="ＭＳ 明朝"/>
      <family val="1"/>
      <charset val="128"/>
    </font>
    <font>
      <sz val="8"/>
      <color indexed="8"/>
      <name val="Century"/>
      <family val="1"/>
    </font>
    <font>
      <sz val="10.5"/>
      <color indexed="8"/>
      <name val="ＭＳ Ｐ明朝"/>
      <family val="1"/>
      <charset val="128"/>
    </font>
    <font>
      <sz val="8"/>
      <color indexed="8"/>
      <name val="ＭＳ 明朝"/>
      <family val="1"/>
      <charset val="128"/>
    </font>
    <font>
      <b/>
      <sz val="10.5"/>
      <color indexed="8"/>
      <name val="ＭＳ 明朝"/>
      <family val="1"/>
      <charset val="128"/>
    </font>
    <font>
      <b/>
      <sz val="11"/>
      <color theme="1"/>
      <name val="游ゴシック"/>
      <family val="3"/>
      <charset val="128"/>
      <scheme val="minor"/>
    </font>
    <font>
      <u/>
      <sz val="11"/>
      <color theme="10"/>
      <name val="游ゴシック"/>
      <family val="2"/>
      <charset val="128"/>
      <scheme val="minor"/>
    </font>
    <font>
      <sz val="11"/>
      <color theme="1"/>
      <name val="ＭＳ 明朝"/>
      <family val="1"/>
      <charset val="128"/>
    </font>
    <font>
      <sz val="11"/>
      <color theme="1"/>
      <name val="游ゴシック"/>
      <family val="2"/>
      <charset val="128"/>
      <scheme val="minor"/>
    </font>
    <font>
      <sz val="10.5"/>
      <color indexed="8"/>
      <name val="游ゴシック"/>
      <family val="3"/>
      <charset val="128"/>
      <scheme val="minor"/>
    </font>
    <font>
      <u/>
      <sz val="11"/>
      <color rgb="FFFF0000"/>
      <name val="游ゴシック"/>
      <family val="3"/>
      <charset val="128"/>
      <scheme val="minor"/>
    </font>
  </fonts>
  <fills count="3">
    <fill>
      <patternFill patternType="none"/>
    </fill>
    <fill>
      <patternFill patternType="gray125"/>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5">
    <xf numFmtId="0" fontId="0" fillId="0" borderId="0">
      <alignment vertical="center"/>
    </xf>
    <xf numFmtId="0" fontId="1" fillId="0" borderId="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38" fontId="17" fillId="0" borderId="0" applyFont="0" applyFill="0" applyBorder="0" applyAlignment="0" applyProtection="0">
      <alignment vertical="center"/>
    </xf>
  </cellStyleXfs>
  <cellXfs count="92">
    <xf numFmtId="0" fontId="0" fillId="0" borderId="0" xfId="0">
      <alignment vertical="center"/>
    </xf>
    <xf numFmtId="0" fontId="1" fillId="0" borderId="0" xfId="1">
      <alignment vertical="center"/>
    </xf>
    <xf numFmtId="0" fontId="1" fillId="0" borderId="0" xfId="1" applyAlignment="1">
      <alignment horizontal="center" vertical="center"/>
    </xf>
    <xf numFmtId="176" fontId="4" fillId="0" borderId="0" xfId="1" applyNumberFormat="1" applyFont="1" applyFill="1" applyAlignment="1" applyProtection="1">
      <alignment horizontal="center" vertical="center"/>
      <protection locked="0"/>
    </xf>
    <xf numFmtId="0" fontId="4" fillId="0" borderId="0" xfId="1" applyFont="1" applyFill="1" applyAlignment="1">
      <alignment horizontal="center" vertical="center"/>
    </xf>
    <xf numFmtId="0" fontId="6" fillId="0" borderId="0" xfId="1" applyFont="1" applyAlignment="1">
      <alignment horizontal="center" vertical="center"/>
    </xf>
    <xf numFmtId="0" fontId="8" fillId="0" borderId="0" xfId="1" applyFont="1" applyAlignment="1">
      <alignment horizontal="center" vertical="center"/>
    </xf>
    <xf numFmtId="0" fontId="9" fillId="0" borderId="1" xfId="1" applyFont="1" applyBorder="1" applyAlignment="1">
      <alignment horizontal="center" vertical="center" wrapText="1"/>
    </xf>
    <xf numFmtId="178" fontId="8" fillId="0" borderId="8" xfId="1" applyNumberFormat="1" applyFont="1" applyBorder="1" applyAlignment="1">
      <alignment horizontal="center" vertical="center" wrapText="1"/>
    </xf>
    <xf numFmtId="179" fontId="8" fillId="0" borderId="12" xfId="1" applyNumberFormat="1" applyFont="1" applyBorder="1" applyAlignment="1">
      <alignment horizontal="center" vertical="center" wrapText="1"/>
    </xf>
    <xf numFmtId="180" fontId="8" fillId="0" borderId="12" xfId="1" applyNumberFormat="1" applyFont="1" applyBorder="1" applyAlignment="1">
      <alignment horizontal="center" vertical="center" wrapText="1"/>
    </xf>
    <xf numFmtId="0" fontId="8" fillId="0" borderId="0" xfId="1" applyFont="1" applyAlignment="1">
      <alignment horizontal="justify" vertical="center"/>
    </xf>
    <xf numFmtId="0" fontId="1" fillId="0" borderId="0" xfId="1" applyBorder="1">
      <alignment vertical="center"/>
    </xf>
    <xf numFmtId="0" fontId="9" fillId="0" borderId="4" xfId="1" applyFont="1" applyFill="1" applyBorder="1" applyAlignment="1">
      <alignment horizontal="justify" vertical="center"/>
    </xf>
    <xf numFmtId="0" fontId="9" fillId="0" borderId="1" xfId="1" applyFont="1" applyFill="1" applyBorder="1" applyAlignment="1">
      <alignment horizontal="center" vertical="center"/>
    </xf>
    <xf numFmtId="0" fontId="1" fillId="0" borderId="0" xfId="1" applyFill="1">
      <alignment vertical="center"/>
    </xf>
    <xf numFmtId="0" fontId="9" fillId="0" borderId="0" xfId="1" applyFont="1" applyFill="1" applyAlignment="1">
      <alignment vertical="center"/>
    </xf>
    <xf numFmtId="0" fontId="9" fillId="0" borderId="0" xfId="1" applyFont="1" applyFill="1" applyAlignment="1">
      <alignment horizontal="center" vertical="center"/>
    </xf>
    <xf numFmtId="0" fontId="1" fillId="0" borderId="0" xfId="1" applyFill="1" applyAlignment="1">
      <alignment horizontal="right" vertical="center"/>
    </xf>
    <xf numFmtId="0" fontId="4" fillId="2" borderId="1" xfId="1" applyFont="1" applyFill="1" applyBorder="1">
      <alignment vertical="center"/>
    </xf>
    <xf numFmtId="0" fontId="4" fillId="0" borderId="0" xfId="1" applyFont="1">
      <alignment vertical="center"/>
    </xf>
    <xf numFmtId="56" fontId="1" fillId="0" borderId="0" xfId="1" applyNumberFormat="1">
      <alignment vertical="center"/>
    </xf>
    <xf numFmtId="177" fontId="15" fillId="0" borderId="0" xfId="3" applyNumberFormat="1" applyAlignment="1" applyProtection="1">
      <alignment vertical="center"/>
      <protection locked="0"/>
    </xf>
    <xf numFmtId="177" fontId="5" fillId="0" borderId="0" xfId="2" applyNumberFormat="1" applyAlignment="1" applyProtection="1">
      <alignment vertical="center"/>
      <protection locked="0"/>
    </xf>
    <xf numFmtId="176" fontId="4" fillId="2" borderId="0" xfId="1" applyNumberFormat="1" applyFont="1" applyFill="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1" fillId="0" borderId="0" xfId="1" applyBorder="1" applyAlignment="1">
      <alignment horizontal="left" vertical="center" shrinkToFit="1"/>
    </xf>
    <xf numFmtId="0" fontId="9" fillId="0" borderId="0" xfId="1" applyFont="1" applyBorder="1" applyAlignment="1">
      <alignment horizontal="center" vertical="center" wrapText="1"/>
    </xf>
    <xf numFmtId="0" fontId="8" fillId="0" borderId="0" xfId="1" applyFont="1" applyBorder="1" applyAlignment="1">
      <alignment horizontal="justify" vertical="center" wrapText="1"/>
    </xf>
    <xf numFmtId="0" fontId="9" fillId="0" borderId="0" xfId="1" applyFont="1" applyFill="1" applyBorder="1" applyAlignment="1">
      <alignment horizontal="center" vertical="center"/>
    </xf>
    <xf numFmtId="0" fontId="16" fillId="0" borderId="0" xfId="1" applyFont="1" applyFill="1">
      <alignment vertical="center"/>
    </xf>
    <xf numFmtId="0" fontId="16" fillId="0" borderId="0" xfId="1" applyFont="1">
      <alignment vertical="center"/>
    </xf>
    <xf numFmtId="38" fontId="1" fillId="0" borderId="0" xfId="4" applyFont="1">
      <alignment vertical="center"/>
    </xf>
    <xf numFmtId="180" fontId="8" fillId="0" borderId="15" xfId="1" applyNumberFormat="1" applyFont="1" applyBorder="1" applyAlignment="1">
      <alignment horizontal="center" vertical="center" wrapText="1"/>
    </xf>
    <xf numFmtId="0" fontId="1" fillId="0" borderId="0" xfId="1" applyBorder="1" applyAlignment="1">
      <alignment horizontal="left" vertical="center" shrinkToFit="1"/>
    </xf>
    <xf numFmtId="0" fontId="18" fillId="0" borderId="0" xfId="1" applyFont="1" applyFill="1" applyAlignment="1">
      <alignment vertical="center"/>
    </xf>
    <xf numFmtId="0" fontId="1" fillId="0" borderId="6" xfId="1" applyBorder="1" applyAlignment="1">
      <alignment horizontal="left" vertical="center" shrinkToFit="1"/>
    </xf>
    <xf numFmtId="0" fontId="1" fillId="0" borderId="0" xfId="1" applyBorder="1" applyAlignment="1">
      <alignment horizontal="left" vertical="center" shrinkToFit="1"/>
    </xf>
    <xf numFmtId="0" fontId="9" fillId="0" borderId="0" xfId="1" applyFont="1" applyFill="1" applyAlignment="1">
      <alignment horizontal="distributed" vertical="center"/>
    </xf>
    <xf numFmtId="0" fontId="9" fillId="2" borderId="10" xfId="1" applyFont="1" applyFill="1" applyBorder="1" applyAlignment="1" applyProtection="1">
      <alignment horizontal="left" vertical="center" indent="1"/>
      <protection locked="0"/>
    </xf>
    <xf numFmtId="0" fontId="9" fillId="2" borderId="10" xfId="1" applyFont="1" applyFill="1" applyBorder="1" applyAlignment="1" applyProtection="1">
      <alignment horizontal="left" vertical="center" wrapText="1" indent="1"/>
      <protection locked="0"/>
    </xf>
    <xf numFmtId="0" fontId="1" fillId="2" borderId="10" xfId="1" applyFill="1" applyBorder="1" applyProtection="1">
      <alignment vertical="center"/>
      <protection locked="0"/>
    </xf>
    <xf numFmtId="0" fontId="5" fillId="2" borderId="10" xfId="2" applyFill="1" applyBorder="1" applyAlignment="1" applyProtection="1">
      <alignment vertical="center" shrinkToFit="1"/>
      <protection locked="0"/>
    </xf>
    <xf numFmtId="0" fontId="1" fillId="2" borderId="10" xfId="1" applyFill="1" applyBorder="1" applyAlignment="1" applyProtection="1">
      <alignment vertical="center" shrinkToFit="1"/>
      <protection locked="0"/>
    </xf>
    <xf numFmtId="0" fontId="8" fillId="0" borderId="6"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9" fillId="0" borderId="4" xfId="1" applyFont="1" applyBorder="1" applyAlignment="1">
      <alignment horizontal="justify" vertical="center" wrapText="1"/>
    </xf>
    <xf numFmtId="0" fontId="9" fillId="0" borderId="7" xfId="1" applyFont="1" applyBorder="1" applyAlignment="1">
      <alignment horizontal="justify" vertical="center" wrapText="1"/>
    </xf>
    <xf numFmtId="0" fontId="9" fillId="0" borderId="1" xfId="1" applyFont="1" applyBorder="1" applyAlignment="1">
      <alignment horizontal="center" vertical="center" wrapText="1"/>
    </xf>
    <xf numFmtId="0" fontId="9" fillId="0" borderId="8" xfId="1" applyFont="1" applyBorder="1" applyAlignment="1">
      <alignment horizontal="center" vertical="center" wrapText="1"/>
    </xf>
    <xf numFmtId="0" fontId="12" fillId="0" borderId="13" xfId="1" applyFont="1" applyBorder="1" applyAlignment="1">
      <alignment horizontal="left" vertical="center" wrapText="1"/>
    </xf>
    <xf numFmtId="0" fontId="12" fillId="0" borderId="0" xfId="1" applyFont="1" applyBorder="1" applyAlignment="1">
      <alignment horizontal="left" vertical="center" wrapText="1"/>
    </xf>
    <xf numFmtId="0" fontId="12" fillId="0" borderId="14" xfId="1" applyFont="1" applyBorder="1" applyAlignment="1">
      <alignment horizontal="left" vertical="center" wrapText="1"/>
    </xf>
    <xf numFmtId="0" fontId="13" fillId="0" borderId="2" xfId="1" applyFont="1" applyFill="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181" fontId="11" fillId="0" borderId="2" xfId="1" applyNumberFormat="1" applyFont="1" applyFill="1" applyBorder="1" applyAlignment="1">
      <alignment horizontal="right" vertical="center"/>
    </xf>
    <xf numFmtId="181" fontId="1" fillId="0" borderId="3" xfId="1" applyNumberFormat="1" applyBorder="1" applyAlignment="1">
      <alignment horizontal="right"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10" fillId="2" borderId="1" xfId="1" applyFont="1" applyFill="1" applyBorder="1" applyAlignment="1" applyProtection="1">
      <alignment horizontal="center" vertical="center" wrapText="1"/>
      <protection locked="0"/>
    </xf>
    <xf numFmtId="0" fontId="10" fillId="2" borderId="8" xfId="1" applyFont="1" applyFill="1" applyBorder="1" applyAlignment="1" applyProtection="1">
      <alignment horizontal="center" vertical="center" wrapText="1"/>
      <protection locked="0"/>
    </xf>
    <xf numFmtId="0" fontId="8" fillId="0" borderId="5" xfId="1" applyFont="1" applyBorder="1" applyAlignment="1">
      <alignment horizontal="center" vertical="center" wrapText="1"/>
    </xf>
    <xf numFmtId="0" fontId="8" fillId="0" borderId="13" xfId="1" applyFont="1" applyBorder="1" applyAlignment="1">
      <alignment horizontal="center" vertical="center" wrapText="1"/>
    </xf>
    <xf numFmtId="0" fontId="8" fillId="2" borderId="6"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11" fillId="0" borderId="5" xfId="1" applyFont="1" applyBorder="1" applyAlignment="1">
      <alignment horizontal="center" vertical="center" wrapText="1"/>
    </xf>
    <xf numFmtId="0" fontId="8" fillId="2" borderId="10" xfId="1" applyFont="1" applyFill="1" applyBorder="1" applyAlignment="1" applyProtection="1">
      <alignment horizontal="center" vertical="center" wrapText="1"/>
      <protection locked="0"/>
    </xf>
    <xf numFmtId="0" fontId="9" fillId="0" borderId="11" xfId="1" applyFont="1" applyBorder="1" applyAlignment="1">
      <alignment horizontal="justify" vertical="center" wrapText="1"/>
    </xf>
    <xf numFmtId="0" fontId="11" fillId="0" borderId="13" xfId="1" applyFont="1" applyBorder="1" applyAlignment="1">
      <alignment horizontal="center" vertical="center" wrapText="1"/>
    </xf>
    <xf numFmtId="0" fontId="12" fillId="0" borderId="9" xfId="1" applyFont="1" applyBorder="1" applyAlignment="1">
      <alignment horizontal="left"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9" fillId="0" borderId="1" xfId="1" applyFont="1" applyBorder="1" applyAlignment="1">
      <alignment horizontal="center" vertical="center" textRotation="255" wrapText="1"/>
    </xf>
    <xf numFmtId="0" fontId="8" fillId="0" borderId="5" xfId="1" applyFont="1" applyBorder="1" applyAlignment="1">
      <alignment horizontal="right" vertical="center" wrapText="1"/>
    </xf>
    <xf numFmtId="0" fontId="8" fillId="0" borderId="9" xfId="1" applyFont="1" applyBorder="1" applyAlignment="1">
      <alignment horizontal="right" vertical="center" wrapText="1"/>
    </xf>
    <xf numFmtId="0" fontId="8" fillId="0" borderId="9" xfId="1" applyFont="1" applyBorder="1" applyAlignment="1">
      <alignment horizontal="center" vertical="center" wrapText="1"/>
    </xf>
    <xf numFmtId="0" fontId="8" fillId="0" borderId="10" xfId="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8" fillId="0" borderId="1" xfId="1" applyFont="1" applyBorder="1" applyAlignment="1">
      <alignment horizontal="justify" vertical="center" wrapText="1"/>
    </xf>
    <xf numFmtId="0" fontId="1" fillId="0" borderId="7" xfId="1" applyBorder="1" applyAlignment="1">
      <alignment horizontal="left" vertical="center" wrapText="1"/>
    </xf>
    <xf numFmtId="0" fontId="1" fillId="0" borderId="0" xfId="1" applyAlignment="1">
      <alignment horizontal="center" vertical="center"/>
    </xf>
    <xf numFmtId="176" fontId="4" fillId="2" borderId="0" xfId="1" applyNumberFormat="1" applyFont="1" applyFill="1" applyAlignment="1" applyProtection="1">
      <alignment horizontal="center" vertical="center"/>
      <protection locked="0"/>
    </xf>
    <xf numFmtId="0" fontId="1" fillId="0" borderId="0" xfId="1" applyAlignment="1">
      <alignment horizontal="right" vertical="center"/>
    </xf>
    <xf numFmtId="0" fontId="6" fillId="0" borderId="0" xfId="1" applyFont="1" applyAlignment="1">
      <alignment horizontal="center" vertical="center"/>
    </xf>
    <xf numFmtId="0" fontId="7" fillId="0" borderId="0" xfId="1" applyFont="1" applyAlignment="1">
      <alignment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5">
    <cellStyle name="ハイパーリンク" xfId="3" builtinId="8"/>
    <cellStyle name="ハイパーリンク 2" xfId="2"/>
    <cellStyle name="桁区切り" xfId="4"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yoto-seminar@kanso.co.jp" TargetMode="External"/><Relationship Id="rId1" Type="http://schemas.openxmlformats.org/officeDocument/2006/relationships/hyperlink" Target="mailto:seminar_tenji@kans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S64"/>
  <sheetViews>
    <sheetView showGridLines="0" tabSelected="1" zoomScaleNormal="100" zoomScaleSheetLayoutView="100" workbookViewId="0">
      <selection activeCell="B43" sqref="B2:N43"/>
    </sheetView>
  </sheetViews>
  <sheetFormatPr defaultColWidth="9" defaultRowHeight="18.75" x14ac:dyDescent="0.4"/>
  <cols>
    <col min="1" max="1" width="0.875" style="1" customWidth="1"/>
    <col min="2" max="2" width="5" style="1" customWidth="1"/>
    <col min="3" max="3" width="8.75" style="1" customWidth="1"/>
    <col min="4" max="4" width="4.375" style="1" customWidth="1"/>
    <col min="5" max="5" width="17.875" style="1" customWidth="1"/>
    <col min="6" max="6" width="8.125" style="1" customWidth="1"/>
    <col min="7" max="7" width="11.875" style="1" customWidth="1"/>
    <col min="8" max="8" width="3.625" style="1" bestFit="1" customWidth="1"/>
    <col min="9" max="9" width="2.625" style="1" bestFit="1" customWidth="1"/>
    <col min="10" max="10" width="5.875" style="1" bestFit="1" customWidth="1"/>
    <col min="11" max="11" width="3.25" style="1" bestFit="1" customWidth="1"/>
    <col min="12" max="12" width="6.375" style="1" customWidth="1"/>
    <col min="13" max="13" width="5" style="1" bestFit="1" customWidth="1"/>
    <col min="14" max="14" width="8.375" style="1" bestFit="1" customWidth="1"/>
    <col min="15" max="15" width="1" style="1" customWidth="1"/>
    <col min="16" max="16" width="9" style="1" customWidth="1"/>
    <col min="17" max="16384" width="9" style="1"/>
  </cols>
  <sheetData>
    <row r="1" spans="2:17" ht="7.5" customHeight="1" x14ac:dyDescent="0.4"/>
    <row r="2" spans="2:17" x14ac:dyDescent="0.4">
      <c r="B2" s="1" t="s">
        <v>0</v>
      </c>
      <c r="J2" s="84" t="s">
        <v>1</v>
      </c>
      <c r="K2" s="84"/>
      <c r="L2" s="85" t="s">
        <v>43</v>
      </c>
      <c r="M2" s="85"/>
      <c r="N2" s="85"/>
      <c r="O2" s="24"/>
    </row>
    <row r="3" spans="2:17" x14ac:dyDescent="0.4">
      <c r="B3" s="1" t="s">
        <v>48</v>
      </c>
      <c r="J3" s="2"/>
      <c r="K3" s="2"/>
      <c r="L3" s="3"/>
      <c r="M3" s="3"/>
      <c r="N3" s="3"/>
      <c r="O3" s="3"/>
    </row>
    <row r="4" spans="2:17" x14ac:dyDescent="0.4">
      <c r="B4" s="1" t="s">
        <v>49</v>
      </c>
      <c r="J4" s="2"/>
      <c r="K4" s="2"/>
      <c r="L4" s="3"/>
      <c r="M4" s="3"/>
      <c r="N4" s="3"/>
      <c r="O4" s="3"/>
    </row>
    <row r="5" spans="2:17" x14ac:dyDescent="0.4">
      <c r="B5" s="86" t="s">
        <v>2</v>
      </c>
      <c r="C5" s="86"/>
      <c r="D5" s="22" t="s">
        <v>44</v>
      </c>
      <c r="E5" s="23"/>
      <c r="J5" s="2"/>
      <c r="K5" s="2"/>
      <c r="L5" s="3"/>
      <c r="M5" s="3"/>
      <c r="N5" s="3"/>
      <c r="O5" s="3"/>
    </row>
    <row r="6" spans="2:17" ht="6.75" customHeight="1" x14ac:dyDescent="0.4">
      <c r="J6" s="2"/>
      <c r="K6" s="2"/>
      <c r="L6" s="4"/>
      <c r="M6" s="4"/>
      <c r="N6" s="4"/>
      <c r="O6" s="4"/>
    </row>
    <row r="7" spans="2:17" x14ac:dyDescent="0.4">
      <c r="B7" s="87" t="s">
        <v>3</v>
      </c>
      <c r="C7" s="87"/>
      <c r="D7" s="87"/>
      <c r="E7" s="87"/>
      <c r="F7" s="87"/>
      <c r="G7" s="87"/>
      <c r="H7" s="87"/>
      <c r="I7" s="87"/>
      <c r="J7" s="87"/>
      <c r="K7" s="87"/>
      <c r="L7" s="87"/>
      <c r="M7" s="87"/>
      <c r="N7" s="87"/>
      <c r="O7" s="25"/>
    </row>
    <row r="8" spans="2:17" ht="8.25" customHeight="1" x14ac:dyDescent="0.4">
      <c r="B8" s="5"/>
      <c r="C8" s="5"/>
      <c r="D8" s="5"/>
      <c r="E8" s="5"/>
      <c r="F8" s="5"/>
      <c r="G8" s="5"/>
      <c r="H8" s="5"/>
      <c r="I8" s="5"/>
      <c r="J8" s="5"/>
      <c r="K8" s="5"/>
      <c r="L8" s="5"/>
      <c r="M8" s="5"/>
      <c r="N8" s="5"/>
      <c r="O8" s="25"/>
    </row>
    <row r="9" spans="2:17" ht="18.75" customHeight="1" x14ac:dyDescent="0.4">
      <c r="B9" s="88" t="s">
        <v>42</v>
      </c>
      <c r="C9" s="88"/>
      <c r="D9" s="88"/>
      <c r="E9" s="88"/>
      <c r="F9" s="88"/>
      <c r="G9" s="88"/>
      <c r="H9" s="88"/>
      <c r="I9" s="88"/>
      <c r="J9" s="88"/>
      <c r="K9" s="88"/>
      <c r="L9" s="88"/>
      <c r="M9" s="88"/>
      <c r="N9" s="88"/>
      <c r="O9" s="26"/>
    </row>
    <row r="10" spans="2:17" ht="18.75" customHeight="1" x14ac:dyDescent="0.4">
      <c r="B10" s="88" t="s">
        <v>52</v>
      </c>
      <c r="C10" s="88"/>
      <c r="D10" s="88"/>
      <c r="E10" s="88"/>
      <c r="F10" s="88"/>
      <c r="G10" s="88"/>
      <c r="H10" s="88"/>
      <c r="I10" s="88"/>
      <c r="J10" s="88"/>
      <c r="K10" s="88"/>
      <c r="L10" s="88"/>
      <c r="M10" s="88"/>
      <c r="N10" s="88"/>
      <c r="O10" s="26"/>
    </row>
    <row r="11" spans="2:17" ht="7.5" customHeight="1" x14ac:dyDescent="0.4">
      <c r="B11" s="6"/>
      <c r="C11" s="6"/>
      <c r="D11" s="6"/>
    </row>
    <row r="12" spans="2:17" ht="23.25" customHeight="1" x14ac:dyDescent="0.4">
      <c r="B12" s="49" t="s">
        <v>4</v>
      </c>
      <c r="C12" s="49"/>
      <c r="D12" s="49"/>
      <c r="E12" s="49"/>
      <c r="F12" s="7" t="s">
        <v>5</v>
      </c>
      <c r="G12" s="7" t="s">
        <v>6</v>
      </c>
      <c r="H12" s="89" t="s">
        <v>7</v>
      </c>
      <c r="I12" s="90"/>
      <c r="J12" s="91"/>
      <c r="K12" s="89" t="s">
        <v>8</v>
      </c>
      <c r="L12" s="90"/>
      <c r="M12" s="91"/>
      <c r="N12" s="7" t="s">
        <v>9</v>
      </c>
      <c r="O12" s="28"/>
      <c r="Q12" s="1" t="s">
        <v>10</v>
      </c>
    </row>
    <row r="13" spans="2:17" ht="18" customHeight="1" x14ac:dyDescent="0.4">
      <c r="B13" s="75" t="s">
        <v>11</v>
      </c>
      <c r="C13" s="59" t="s">
        <v>12</v>
      </c>
      <c r="D13" s="60"/>
      <c r="E13" s="83"/>
      <c r="F13" s="62"/>
      <c r="G13" s="8">
        <v>16</v>
      </c>
      <c r="H13" s="76" t="s">
        <v>14</v>
      </c>
      <c r="I13" s="80">
        <v>1</v>
      </c>
      <c r="J13" s="48" t="s">
        <v>15</v>
      </c>
      <c r="K13" s="68" t="s">
        <v>16</v>
      </c>
      <c r="L13" s="45" t="str">
        <f>IF(F13=$Q$13,G14*I13,IF(F13=$Q$14,G13*I13,""))</f>
        <v/>
      </c>
      <c r="M13" s="47" t="s">
        <v>17</v>
      </c>
      <c r="N13" s="49" t="s">
        <v>18</v>
      </c>
      <c r="O13" s="28"/>
      <c r="Q13" s="1" t="s">
        <v>19</v>
      </c>
    </row>
    <row r="14" spans="2:17" ht="18" customHeight="1" x14ac:dyDescent="0.4">
      <c r="B14" s="75"/>
      <c r="C14" s="72" t="s">
        <v>20</v>
      </c>
      <c r="D14" s="73"/>
      <c r="E14" s="74"/>
      <c r="F14" s="62"/>
      <c r="G14" s="10">
        <f>G13*0.75</f>
        <v>12</v>
      </c>
      <c r="H14" s="77"/>
      <c r="I14" s="81"/>
      <c r="J14" s="70"/>
      <c r="K14" s="78"/>
      <c r="L14" s="79"/>
      <c r="M14" s="47"/>
      <c r="N14" s="49"/>
      <c r="O14" s="28"/>
      <c r="Q14" s="1" t="s">
        <v>21</v>
      </c>
    </row>
    <row r="15" spans="2:17" ht="18" customHeight="1" x14ac:dyDescent="0.4">
      <c r="B15" s="75"/>
      <c r="C15" s="59" t="s">
        <v>22</v>
      </c>
      <c r="D15" s="60"/>
      <c r="E15" s="61"/>
      <c r="F15" s="62"/>
      <c r="G15" s="8">
        <v>10</v>
      </c>
      <c r="H15" s="76" t="s">
        <v>14</v>
      </c>
      <c r="I15" s="80">
        <v>1</v>
      </c>
      <c r="J15" s="47" t="s">
        <v>15</v>
      </c>
      <c r="K15" s="68" t="s">
        <v>16</v>
      </c>
      <c r="L15" s="45" t="str">
        <f>IF(F15=$Q$13,G16*I15,IF(F15=$Q$14,G15*I15,""))</f>
        <v/>
      </c>
      <c r="M15" s="47" t="s">
        <v>17</v>
      </c>
      <c r="N15" s="49" t="s">
        <v>18</v>
      </c>
      <c r="O15" s="28"/>
      <c r="Q15" s="1" t="s">
        <v>23</v>
      </c>
    </row>
    <row r="16" spans="2:17" ht="18" customHeight="1" x14ac:dyDescent="0.4">
      <c r="B16" s="75"/>
      <c r="C16" s="72" t="s">
        <v>24</v>
      </c>
      <c r="D16" s="73"/>
      <c r="E16" s="74"/>
      <c r="F16" s="62"/>
      <c r="G16" s="9">
        <f>G15*0.75</f>
        <v>7.5</v>
      </c>
      <c r="H16" s="77"/>
      <c r="I16" s="81"/>
      <c r="J16" s="47"/>
      <c r="K16" s="78"/>
      <c r="L16" s="79"/>
      <c r="M16" s="47"/>
      <c r="N16" s="49"/>
      <c r="O16" s="28"/>
    </row>
    <row r="17" spans="2:19" ht="18" customHeight="1" x14ac:dyDescent="0.4">
      <c r="B17" s="75"/>
      <c r="C17" s="59" t="s">
        <v>25</v>
      </c>
      <c r="D17" s="60"/>
      <c r="E17" s="61"/>
      <c r="F17" s="62" t="s">
        <v>13</v>
      </c>
      <c r="G17" s="8">
        <v>10</v>
      </c>
      <c r="H17" s="76" t="s">
        <v>14</v>
      </c>
      <c r="I17" s="80"/>
      <c r="J17" s="47" t="s">
        <v>15</v>
      </c>
      <c r="K17" s="68" t="s">
        <v>16</v>
      </c>
      <c r="L17" s="45" t="str">
        <f>IF(F17=$Q$13,G18*I17,IF(F17=$Q$14,G17*I17,""))</f>
        <v/>
      </c>
      <c r="M17" s="47" t="s">
        <v>17</v>
      </c>
      <c r="N17" s="49" t="s">
        <v>18</v>
      </c>
      <c r="O17" s="28"/>
    </row>
    <row r="18" spans="2:19" ht="18" customHeight="1" x14ac:dyDescent="0.4">
      <c r="B18" s="75"/>
      <c r="C18" s="72" t="s">
        <v>24</v>
      </c>
      <c r="D18" s="73"/>
      <c r="E18" s="74"/>
      <c r="F18" s="62"/>
      <c r="G18" s="9">
        <f>G17*0.75</f>
        <v>7.5</v>
      </c>
      <c r="H18" s="77"/>
      <c r="I18" s="81"/>
      <c r="J18" s="47"/>
      <c r="K18" s="78"/>
      <c r="L18" s="79"/>
      <c r="M18" s="47"/>
      <c r="N18" s="49"/>
      <c r="O18" s="28"/>
    </row>
    <row r="19" spans="2:19" ht="18" customHeight="1" x14ac:dyDescent="0.4">
      <c r="B19" s="75"/>
      <c r="C19" s="59" t="s">
        <v>28</v>
      </c>
      <c r="D19" s="60"/>
      <c r="E19" s="61"/>
      <c r="F19" s="62" t="s">
        <v>13</v>
      </c>
      <c r="G19" s="8">
        <v>8</v>
      </c>
      <c r="H19" s="76" t="s">
        <v>26</v>
      </c>
      <c r="I19" s="66"/>
      <c r="J19" s="47" t="s">
        <v>27</v>
      </c>
      <c r="K19" s="68" t="s">
        <v>16</v>
      </c>
      <c r="L19" s="45" t="str">
        <f>IF(F19=$Q$13,G20*I19,IF(F19=$Q$14,G19*I19,""))</f>
        <v/>
      </c>
      <c r="M19" s="47" t="s">
        <v>17</v>
      </c>
      <c r="N19" s="82"/>
      <c r="O19" s="29"/>
    </row>
    <row r="20" spans="2:19" ht="18" customHeight="1" x14ac:dyDescent="0.4">
      <c r="B20" s="75"/>
      <c r="C20" s="72" t="s">
        <v>56</v>
      </c>
      <c r="D20" s="73"/>
      <c r="E20" s="74"/>
      <c r="F20" s="62"/>
      <c r="G20" s="10">
        <f>G19*0.75</f>
        <v>6</v>
      </c>
      <c r="H20" s="77"/>
      <c r="I20" s="69"/>
      <c r="J20" s="47"/>
      <c r="K20" s="78"/>
      <c r="L20" s="79"/>
      <c r="M20" s="47"/>
      <c r="N20" s="82"/>
      <c r="O20" s="29"/>
    </row>
    <row r="21" spans="2:19" ht="18" customHeight="1" x14ac:dyDescent="0.4">
      <c r="B21" s="75"/>
      <c r="C21" s="59" t="s">
        <v>29</v>
      </c>
      <c r="D21" s="60"/>
      <c r="E21" s="61"/>
      <c r="F21" s="62" t="s">
        <v>13</v>
      </c>
      <c r="G21" s="8">
        <v>6</v>
      </c>
      <c r="H21" s="76" t="s">
        <v>26</v>
      </c>
      <c r="I21" s="66"/>
      <c r="J21" s="47" t="s">
        <v>27</v>
      </c>
      <c r="K21" s="68" t="s">
        <v>16</v>
      </c>
      <c r="L21" s="45" t="str">
        <f>IF(F21=$Q$13,G22*I21,IF(F21=$Q$14,G21*I21,""))</f>
        <v/>
      </c>
      <c r="M21" s="47" t="s">
        <v>17</v>
      </c>
      <c r="N21" s="82"/>
      <c r="O21" s="29"/>
    </row>
    <row r="22" spans="2:19" ht="18" customHeight="1" x14ac:dyDescent="0.4">
      <c r="B22" s="75"/>
      <c r="C22" s="72" t="s">
        <v>57</v>
      </c>
      <c r="D22" s="73"/>
      <c r="E22" s="74"/>
      <c r="F22" s="62"/>
      <c r="G22" s="9">
        <f>G21*0.75</f>
        <v>4.5</v>
      </c>
      <c r="H22" s="77"/>
      <c r="I22" s="69"/>
      <c r="J22" s="47"/>
      <c r="K22" s="78"/>
      <c r="L22" s="79"/>
      <c r="M22" s="47"/>
      <c r="N22" s="82"/>
      <c r="O22" s="29"/>
    </row>
    <row r="23" spans="2:19" ht="18" customHeight="1" x14ac:dyDescent="0.4">
      <c r="B23" s="75" t="s">
        <v>30</v>
      </c>
      <c r="C23" s="59" t="s">
        <v>31</v>
      </c>
      <c r="D23" s="60"/>
      <c r="E23" s="61"/>
      <c r="F23" s="62"/>
      <c r="G23" s="8">
        <v>12</v>
      </c>
      <c r="H23" s="76" t="s">
        <v>26</v>
      </c>
      <c r="I23" s="66"/>
      <c r="J23" s="47" t="s">
        <v>32</v>
      </c>
      <c r="K23" s="68" t="s">
        <v>16</v>
      </c>
      <c r="L23" s="45" t="str">
        <f>IF(F23=$Q$13,G24*I23,IF(F23=$Q$14,G23*I23,""))</f>
        <v/>
      </c>
      <c r="M23" s="47" t="s">
        <v>17</v>
      </c>
      <c r="N23" s="82"/>
      <c r="O23" s="29"/>
    </row>
    <row r="24" spans="2:19" ht="18" customHeight="1" x14ac:dyDescent="0.4">
      <c r="B24" s="75"/>
      <c r="C24" s="72" t="s">
        <v>53</v>
      </c>
      <c r="D24" s="73"/>
      <c r="E24" s="74"/>
      <c r="F24" s="62"/>
      <c r="G24" s="10">
        <f>G23*0.75</f>
        <v>9</v>
      </c>
      <c r="H24" s="77"/>
      <c r="I24" s="69"/>
      <c r="J24" s="47"/>
      <c r="K24" s="78"/>
      <c r="L24" s="79"/>
      <c r="M24" s="47"/>
      <c r="N24" s="82"/>
      <c r="O24" s="29"/>
    </row>
    <row r="25" spans="2:19" ht="11.25" customHeight="1" x14ac:dyDescent="0.4">
      <c r="B25" s="11"/>
      <c r="C25" s="11"/>
      <c r="D25" s="11"/>
      <c r="H25" s="12"/>
      <c r="I25" s="12"/>
      <c r="J25" s="12"/>
      <c r="K25" s="12"/>
      <c r="L25" s="12"/>
      <c r="M25" s="12"/>
    </row>
    <row r="26" spans="2:19" ht="18" customHeight="1" x14ac:dyDescent="0.4">
      <c r="B26" s="59" t="s">
        <v>50</v>
      </c>
      <c r="C26" s="60"/>
      <c r="D26" s="60"/>
      <c r="E26" s="61"/>
      <c r="F26" s="62"/>
      <c r="G26" s="8">
        <v>67</v>
      </c>
      <c r="H26" s="64" t="s">
        <v>14</v>
      </c>
      <c r="I26" s="66"/>
      <c r="J26" s="48" t="s">
        <v>34</v>
      </c>
      <c r="K26" s="68" t="s">
        <v>16</v>
      </c>
      <c r="L26" s="45" t="str">
        <f>IF(F26=$Q$13,$G$27*I26,IF(F26=$Q$14,$G$26*I26,""))</f>
        <v/>
      </c>
      <c r="M26" s="47" t="s">
        <v>17</v>
      </c>
      <c r="N26" s="49" t="s">
        <v>47</v>
      </c>
      <c r="O26" s="28"/>
    </row>
    <row r="27" spans="2:19" ht="18" customHeight="1" x14ac:dyDescent="0.4">
      <c r="B27" s="51" t="s">
        <v>45</v>
      </c>
      <c r="C27" s="52"/>
      <c r="D27" s="52"/>
      <c r="E27" s="53"/>
      <c r="F27" s="62"/>
      <c r="G27" s="10">
        <f>INT(G26*0.75)</f>
        <v>50</v>
      </c>
      <c r="H27" s="65"/>
      <c r="I27" s="69"/>
      <c r="J27" s="70"/>
      <c r="K27" s="71"/>
      <c r="L27" s="46"/>
      <c r="M27" s="47"/>
      <c r="N27" s="49"/>
      <c r="O27" s="28"/>
      <c r="S27" s="33"/>
    </row>
    <row r="28" spans="2:19" ht="18" customHeight="1" x14ac:dyDescent="0.4">
      <c r="B28" s="59" t="s">
        <v>33</v>
      </c>
      <c r="C28" s="60"/>
      <c r="D28" s="60"/>
      <c r="E28" s="61"/>
      <c r="F28" s="62"/>
      <c r="G28" s="8">
        <v>47</v>
      </c>
      <c r="H28" s="64" t="s">
        <v>14</v>
      </c>
      <c r="I28" s="66"/>
      <c r="J28" s="47" t="s">
        <v>34</v>
      </c>
      <c r="K28" s="68" t="s">
        <v>16</v>
      </c>
      <c r="L28" s="45" t="str">
        <f>IF(F28=$Q$13,$G$29*I28,IF(F28=$Q$14,$G$28*I28,""))</f>
        <v/>
      </c>
      <c r="M28" s="47" t="s">
        <v>17</v>
      </c>
      <c r="N28" s="49" t="s">
        <v>46</v>
      </c>
      <c r="O28" s="28"/>
    </row>
    <row r="29" spans="2:19" ht="18" customHeight="1" x14ac:dyDescent="0.4">
      <c r="B29" s="51" t="s">
        <v>55</v>
      </c>
      <c r="C29" s="52"/>
      <c r="D29" s="52"/>
      <c r="E29" s="53"/>
      <c r="F29" s="63"/>
      <c r="G29" s="34">
        <f>INT(G28*0.75)</f>
        <v>35</v>
      </c>
      <c r="H29" s="65"/>
      <c r="I29" s="67"/>
      <c r="J29" s="48"/>
      <c r="K29" s="65"/>
      <c r="L29" s="46"/>
      <c r="M29" s="48"/>
      <c r="N29" s="50"/>
      <c r="O29" s="28"/>
      <c r="S29" s="33"/>
    </row>
    <row r="30" spans="2:19" ht="21" customHeight="1" x14ac:dyDescent="0.4">
      <c r="B30" s="54" t="s">
        <v>35</v>
      </c>
      <c r="C30" s="55"/>
      <c r="D30" s="55"/>
      <c r="E30" s="55"/>
      <c r="F30" s="55"/>
      <c r="G30" s="55"/>
      <c r="H30" s="55"/>
      <c r="I30" s="55"/>
      <c r="J30" s="56"/>
      <c r="K30" s="57">
        <f>SUM(L13:L29)</f>
        <v>0</v>
      </c>
      <c r="L30" s="58"/>
      <c r="M30" s="13" t="s">
        <v>17</v>
      </c>
      <c r="N30" s="14"/>
      <c r="O30" s="30"/>
    </row>
    <row r="31" spans="2:19" ht="16.5" customHeight="1" x14ac:dyDescent="0.4">
      <c r="B31" s="37" t="s">
        <v>51</v>
      </c>
      <c r="C31" s="37"/>
      <c r="D31" s="37"/>
      <c r="E31" s="37"/>
      <c r="F31" s="37"/>
      <c r="G31" s="37"/>
      <c r="H31" s="37"/>
      <c r="I31" s="37"/>
      <c r="J31" s="37"/>
      <c r="K31" s="37"/>
      <c r="L31" s="37"/>
      <c r="M31" s="37"/>
      <c r="N31" s="37"/>
      <c r="O31" s="27"/>
    </row>
    <row r="32" spans="2:19" ht="16.5" customHeight="1" x14ac:dyDescent="0.4">
      <c r="B32" s="38" t="s">
        <v>58</v>
      </c>
      <c r="C32" s="38"/>
      <c r="D32" s="38"/>
      <c r="E32" s="38"/>
      <c r="F32" s="38"/>
      <c r="G32" s="38"/>
      <c r="H32" s="38"/>
      <c r="I32" s="38"/>
      <c r="J32" s="38"/>
      <c r="K32" s="38"/>
      <c r="L32" s="38"/>
      <c r="M32" s="38"/>
      <c r="N32" s="38"/>
      <c r="O32" s="27"/>
    </row>
    <row r="33" spans="2:15" ht="14.65" customHeight="1" x14ac:dyDescent="0.4">
      <c r="B33" s="16"/>
      <c r="C33" s="36" t="s">
        <v>59</v>
      </c>
      <c r="D33" s="16"/>
      <c r="E33" s="15"/>
      <c r="F33" s="15"/>
      <c r="G33" s="15"/>
      <c r="H33" s="15"/>
      <c r="I33" s="15"/>
      <c r="J33" s="15"/>
      <c r="K33" s="15"/>
      <c r="L33" s="15"/>
    </row>
    <row r="34" spans="2:15" ht="16.5" customHeight="1" x14ac:dyDescent="0.4">
      <c r="B34" s="38" t="s">
        <v>61</v>
      </c>
      <c r="C34" s="38"/>
      <c r="D34" s="38"/>
      <c r="E34" s="38"/>
      <c r="F34" s="38"/>
      <c r="G34" s="38"/>
      <c r="H34" s="38"/>
      <c r="I34" s="38"/>
      <c r="J34" s="38"/>
      <c r="K34" s="38"/>
      <c r="L34" s="38"/>
      <c r="M34" s="38"/>
      <c r="N34" s="38"/>
      <c r="O34" s="35"/>
    </row>
    <row r="35" spans="2:15" ht="14.65" customHeight="1" x14ac:dyDescent="0.4">
      <c r="B35" s="16"/>
      <c r="C35" s="36" t="s">
        <v>60</v>
      </c>
      <c r="D35" s="16"/>
      <c r="E35" s="15"/>
      <c r="F35" s="15"/>
      <c r="G35" s="15"/>
      <c r="H35" s="15"/>
      <c r="I35" s="15"/>
      <c r="J35" s="15"/>
      <c r="K35" s="15"/>
      <c r="L35" s="15"/>
    </row>
    <row r="36" spans="2:15" ht="21.75" customHeight="1" x14ac:dyDescent="0.4">
      <c r="B36" s="16" t="s">
        <v>54</v>
      </c>
      <c r="C36" s="16"/>
      <c r="D36" s="16"/>
      <c r="E36" s="31"/>
      <c r="F36" s="31"/>
      <c r="G36" s="31"/>
      <c r="H36" s="31"/>
      <c r="I36" s="31"/>
      <c r="J36" s="31"/>
      <c r="K36" s="31"/>
      <c r="L36" s="31"/>
      <c r="M36" s="32"/>
      <c r="N36" s="32"/>
    </row>
    <row r="37" spans="2:15" ht="21.75" customHeight="1" x14ac:dyDescent="0.4">
      <c r="B37" s="39" t="s">
        <v>36</v>
      </c>
      <c r="C37" s="39"/>
      <c r="D37" s="40"/>
      <c r="E37" s="40"/>
      <c r="F37" s="40"/>
      <c r="G37" s="40"/>
      <c r="H37" s="40"/>
      <c r="I37" s="40"/>
      <c r="J37" s="40"/>
      <c r="K37" s="40"/>
      <c r="L37" s="40"/>
      <c r="M37" s="40"/>
      <c r="N37" s="17"/>
      <c r="O37" s="17"/>
    </row>
    <row r="38" spans="2:15" ht="6" customHeight="1" x14ac:dyDescent="0.4">
      <c r="B38" s="17"/>
      <c r="C38" s="17"/>
      <c r="D38" s="16"/>
      <c r="E38" s="15"/>
      <c r="F38" s="15"/>
      <c r="G38" s="15"/>
      <c r="H38" s="15"/>
      <c r="I38" s="15"/>
      <c r="J38" s="15"/>
      <c r="K38" s="15"/>
      <c r="L38" s="15"/>
    </row>
    <row r="39" spans="2:15" ht="21.75" customHeight="1" x14ac:dyDescent="0.4">
      <c r="B39" s="39" t="s">
        <v>37</v>
      </c>
      <c r="C39" s="39"/>
      <c r="D39" s="41"/>
      <c r="E39" s="40"/>
      <c r="F39" s="40"/>
      <c r="G39" s="40"/>
      <c r="H39" s="40"/>
      <c r="I39" s="40"/>
      <c r="J39" s="40"/>
      <c r="K39" s="40"/>
      <c r="L39" s="40"/>
      <c r="M39" s="40"/>
      <c r="N39" s="17"/>
      <c r="O39" s="17"/>
    </row>
    <row r="40" spans="2:15" ht="6" customHeight="1" x14ac:dyDescent="0.4">
      <c r="B40" s="17"/>
      <c r="C40" s="17"/>
      <c r="D40" s="16"/>
      <c r="E40" s="15"/>
      <c r="F40" s="15"/>
      <c r="G40" s="15"/>
      <c r="H40" s="15"/>
      <c r="I40" s="15"/>
      <c r="J40" s="15"/>
      <c r="K40" s="15"/>
      <c r="L40" s="15"/>
    </row>
    <row r="41" spans="2:15" ht="21.75" customHeight="1" x14ac:dyDescent="0.4">
      <c r="B41" s="39" t="s">
        <v>38</v>
      </c>
      <c r="C41" s="39"/>
      <c r="D41" s="16" t="s">
        <v>39</v>
      </c>
      <c r="E41" s="42"/>
      <c r="F41" s="42"/>
      <c r="G41" s="18" t="s">
        <v>40</v>
      </c>
      <c r="H41" s="43"/>
      <c r="I41" s="44"/>
      <c r="J41" s="44"/>
      <c r="K41" s="44"/>
      <c r="L41" s="44"/>
      <c r="M41" s="44"/>
    </row>
    <row r="42" spans="2:15" ht="14.25" customHeight="1" x14ac:dyDescent="0.4"/>
    <row r="43" spans="2:15" x14ac:dyDescent="0.4">
      <c r="C43" s="19"/>
      <c r="D43" s="20" t="s">
        <v>41</v>
      </c>
      <c r="E43" s="20"/>
    </row>
    <row r="44" spans="2:15" ht="5.25" customHeight="1" x14ac:dyDescent="0.4"/>
    <row r="64" spans="6:6" x14ac:dyDescent="0.4">
      <c r="F64" s="21"/>
    </row>
  </sheetData>
  <mergeCells count="103">
    <mergeCell ref="J2:K2"/>
    <mergeCell ref="L2:N2"/>
    <mergeCell ref="B5:C5"/>
    <mergeCell ref="B7:N7"/>
    <mergeCell ref="B9:N9"/>
    <mergeCell ref="B10:N10"/>
    <mergeCell ref="B12:E12"/>
    <mergeCell ref="H12:J12"/>
    <mergeCell ref="K12:M12"/>
    <mergeCell ref="N13:N14"/>
    <mergeCell ref="C14:E14"/>
    <mergeCell ref="K15:K16"/>
    <mergeCell ref="L15:L16"/>
    <mergeCell ref="M15:M16"/>
    <mergeCell ref="N15:N16"/>
    <mergeCell ref="C16:E16"/>
    <mergeCell ref="C15:E15"/>
    <mergeCell ref="F15:F16"/>
    <mergeCell ref="H15:H16"/>
    <mergeCell ref="I15:I16"/>
    <mergeCell ref="J15:J16"/>
    <mergeCell ref="C13:E13"/>
    <mergeCell ref="F13:F14"/>
    <mergeCell ref="H13:H14"/>
    <mergeCell ref="I13:I14"/>
    <mergeCell ref="J13:J14"/>
    <mergeCell ref="K13:K14"/>
    <mergeCell ref="L13:L14"/>
    <mergeCell ref="M13:M14"/>
    <mergeCell ref="N17:N18"/>
    <mergeCell ref="C18:E18"/>
    <mergeCell ref="C17:E17"/>
    <mergeCell ref="F17:F18"/>
    <mergeCell ref="H17:H18"/>
    <mergeCell ref="I17:I18"/>
    <mergeCell ref="J17:J18"/>
    <mergeCell ref="N21:N22"/>
    <mergeCell ref="J23:J24"/>
    <mergeCell ref="K23:K24"/>
    <mergeCell ref="L23:L24"/>
    <mergeCell ref="M23:M24"/>
    <mergeCell ref="N23:N24"/>
    <mergeCell ref="C22:E22"/>
    <mergeCell ref="K19:K20"/>
    <mergeCell ref="L19:L20"/>
    <mergeCell ref="M19:M20"/>
    <mergeCell ref="N19:N20"/>
    <mergeCell ref="C20:E20"/>
    <mergeCell ref="C21:E21"/>
    <mergeCell ref="F21:F22"/>
    <mergeCell ref="H21:H22"/>
    <mergeCell ref="I21:I22"/>
    <mergeCell ref="J21:J22"/>
    <mergeCell ref="C24:E24"/>
    <mergeCell ref="B23:B24"/>
    <mergeCell ref="C23:E23"/>
    <mergeCell ref="F23:F24"/>
    <mergeCell ref="H23:H24"/>
    <mergeCell ref="I23:I24"/>
    <mergeCell ref="K21:K22"/>
    <mergeCell ref="L21:L22"/>
    <mergeCell ref="M21:M22"/>
    <mergeCell ref="B13:B22"/>
    <mergeCell ref="K17:K18"/>
    <mergeCell ref="L17:L18"/>
    <mergeCell ref="M17:M18"/>
    <mergeCell ref="C19:E19"/>
    <mergeCell ref="F19:F20"/>
    <mergeCell ref="H19:H20"/>
    <mergeCell ref="I19:I20"/>
    <mergeCell ref="J19:J20"/>
    <mergeCell ref="L28:L29"/>
    <mergeCell ref="M28:M29"/>
    <mergeCell ref="N28:N29"/>
    <mergeCell ref="B29:E29"/>
    <mergeCell ref="B30:J30"/>
    <mergeCell ref="K30:L30"/>
    <mergeCell ref="L26:L27"/>
    <mergeCell ref="M26:M27"/>
    <mergeCell ref="N26:N27"/>
    <mergeCell ref="B27:E27"/>
    <mergeCell ref="B28:E28"/>
    <mergeCell ref="F28:F29"/>
    <mergeCell ref="H28:H29"/>
    <mergeCell ref="I28:I29"/>
    <mergeCell ref="J28:J29"/>
    <mergeCell ref="K28:K29"/>
    <mergeCell ref="B26:E26"/>
    <mergeCell ref="F26:F27"/>
    <mergeCell ref="H26:H27"/>
    <mergeCell ref="I26:I27"/>
    <mergeCell ref="J26:J27"/>
    <mergeCell ref="K26:K27"/>
    <mergeCell ref="B31:N31"/>
    <mergeCell ref="B32:N32"/>
    <mergeCell ref="B37:C37"/>
    <mergeCell ref="D37:M37"/>
    <mergeCell ref="B39:C39"/>
    <mergeCell ref="D39:M39"/>
    <mergeCell ref="B41:C41"/>
    <mergeCell ref="E41:F41"/>
    <mergeCell ref="H41:M41"/>
    <mergeCell ref="B34:N34"/>
  </mergeCells>
  <phoneticPr fontId="2"/>
  <dataValidations count="1">
    <dataValidation type="list" allowBlank="1" showInputMessage="1" showErrorMessage="1" sqref="F26:F29 F13:F24">
      <formula1>$Q$13:$Q$15</formula1>
    </dataValidation>
  </dataValidations>
  <hyperlinks>
    <hyperlink ref="D5:E5" r:id="rId1" display="seminar_tenji@kanso.co.jp"/>
    <hyperlink ref="D5" r:id="rId2"/>
  </hyperlinks>
  <pageMargins left="0.7" right="0.5" top="0.75" bottom="0.75" header="0.3" footer="0.3"/>
  <pageSetup paperSize="9" scale="8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2022-04-26T01:34:48Z</dcterms:created>
  <dcterms:modified xsi:type="dcterms:W3CDTF">2022-05-19T00:16:51Z</dcterms:modified>
</cp:coreProperties>
</file>